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<sst xmlns="http://schemas.openxmlformats.org/spreadsheetml/2006/main" count="153" uniqueCount="69">
  <si>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</si>
  <si>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</si>
  <si>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</si>
  <si>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</si>
  <si>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</si>
  <si>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</si>
  <si>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</si>
  <si>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</si>
  <si>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</si>
  <si>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</si>
  <si>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</si>
  <si>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</si>
  <si>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</si>
  <si>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</si>
  <si>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</si>
  <si>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</si>
  <si>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</si>
  <si>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</si>
  <si>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</si>
  <si>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</si>
  <si>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</si>
  <si>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</si>
  <si>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</si>
  <si>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</si>
  <si>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</si>
  <si>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</si>
  <si>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</si>
  <si>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</si>
  <si>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</si>
  <si>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</si>
  <si>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</si>
  <si>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</si>
  <si>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</si>
  <si>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</si>
  <si>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</si>
  <si>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</si>
  <si>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</si>
  <si>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r>
      <rPr>
        <b/>
        <sz val="16"/>
        <color indexed="36"/>
        <rFont val="BankGothic"/>
        <family val="0"/>
      </rPr>
      <t>NCL-2015 - (</t>
    </r>
    <r>
      <rPr>
        <b/>
        <u val="single"/>
        <sz val="16"/>
        <color indexed="36"/>
        <rFont val="BankGothic"/>
        <family val="0"/>
      </rPr>
      <t xml:space="preserve">Match No 1(10-10-2015, 7:30 AM) </t>
    </r>
    <r>
      <rPr>
        <b/>
        <u val="single"/>
        <sz val="12"/>
        <color indexed="36"/>
        <rFont val="BankGothic"/>
        <family val="0"/>
      </rPr>
      <t>GDC SWINGERS V/S NOKIA RIDERS</t>
    </r>
  </si>
  <si>
    <t>GDC SWINGERS</t>
  </si>
  <si>
    <t>NOKIA RIDERS</t>
  </si>
  <si>
    <t>SHIVANI</t>
  </si>
  <si>
    <t>SURBHI</t>
  </si>
  <si>
    <t>KAILASH</t>
  </si>
  <si>
    <t>KARAN</t>
  </si>
  <si>
    <t>ANUJ</t>
  </si>
  <si>
    <t>ASHISH</t>
  </si>
  <si>
    <t>PAWAN</t>
  </si>
  <si>
    <t>ABHISHEK</t>
  </si>
  <si>
    <t>RAHUL</t>
  </si>
  <si>
    <t>NOT OUT</t>
  </si>
  <si>
    <t>CAUGHT BY ABHISHEK</t>
  </si>
  <si>
    <t>BOLD</t>
  </si>
  <si>
    <t>CAUGHT BY JAMIL</t>
  </si>
  <si>
    <t>RUNOUT BY SHEKAR</t>
  </si>
  <si>
    <t>ARVIND</t>
  </si>
  <si>
    <t>SANTOSH</t>
  </si>
  <si>
    <t>SHEKHAR</t>
  </si>
  <si>
    <t>ADITI</t>
  </si>
  <si>
    <t>KOPAL</t>
  </si>
  <si>
    <t>SHAILENDER</t>
  </si>
  <si>
    <t>Super Over</t>
  </si>
  <si>
    <t>1 (7)</t>
  </si>
  <si>
    <t>ABHAY</t>
  </si>
  <si>
    <t>ANKIT</t>
  </si>
  <si>
    <t>REHAN</t>
  </si>
  <si>
    <t>GDC SWINGERS R.R</t>
  </si>
  <si>
    <t>NOKIA RIDERS R.R</t>
  </si>
  <si>
    <t>NOKIA RIDERS WON BY 9 WICKETS</t>
  </si>
  <si>
    <t xml:space="preserve">MAN OF THE MATCH WAS SHAILENDER OF NOKIA RIDERS FOR HIS  36* 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</si>
</sst>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theme="7"/>
      <name val="BankGothi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6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SWINGERS'  SCORECARD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32</c:v>
                </c:pt>
                <c:pt idx="4">
                  <c:v>11</c:v>
                </c:pt>
                <c:pt idx="5">
                  <c:v>8</c:v>
                </c:pt>
                <c:pt idx="6">
                  <c:v>3</c:v>
                </c:pt>
                <c:pt idx="7">
                  <c:v>20</c:v>
                </c:pt>
                <c:pt idx="8">
                  <c:v>2</c:v>
                </c:pt>
                <c:pt idx="9">
                  <c:v>10</c:v>
                </c:pt>
              </c:numCache>
            </c:numRef>
          </c:val>
        </c:ser>
        <c:axId val="12136049"/>
        <c:axId val="42115578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6</c:v>
                </c:pt>
                <c:pt idx="1">
                  <c:v>3.5</c:v>
                </c:pt>
                <c:pt idx="2">
                  <c:v>2.3333333333333335</c:v>
                </c:pt>
                <c:pt idx="3">
                  <c:v>8</c:v>
                </c:pt>
                <c:pt idx="4">
                  <c:v>2.2</c:v>
                </c:pt>
                <c:pt idx="5">
                  <c:v>1.3333333333333333</c:v>
                </c:pt>
                <c:pt idx="6">
                  <c:v>0.42857142857142855</c:v>
                </c:pt>
                <c:pt idx="7">
                  <c:v>2.5</c:v>
                </c:pt>
                <c:pt idx="8">
                  <c:v>0.2222222222222222</c:v>
                </c:pt>
                <c:pt idx="9">
                  <c:v>1</c:v>
                </c:pt>
              </c:numCache>
            </c:numRef>
          </c:val>
          <c:smooth val="0"/>
        </c:ser>
        <c:axId val="43495883"/>
        <c:axId val="55918628"/>
      </c:lineChart>
      <c:cat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 val="autoZero"/>
        <c:auto val="0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36049"/>
        <c:crossesAt val="1"/>
        <c:crossBetween val="between"/>
        <c:dispUnits/>
      </c:valAx>
      <c:catAx>
        <c:axId val="4349588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18628"/>
        <c:crosses val="autoZero"/>
        <c:auto val="0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NOKIA RIDER'S SCORECARD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2</c:v>
                </c:pt>
                <c:pt idx="1">
                  <c:v>-1</c:v>
                </c:pt>
                <c:pt idx="2">
                  <c:v>17</c:v>
                </c:pt>
                <c:pt idx="3">
                  <c:v>2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16</c:v>
                </c:pt>
                <c:pt idx="8">
                  <c:v>14</c:v>
                </c:pt>
                <c:pt idx="9">
                  <c:v>20</c:v>
                </c:pt>
              </c:numCache>
            </c:numRef>
          </c:val>
        </c:ser>
        <c:axId val="33505605"/>
        <c:axId val="33114990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2</c:v>
                </c:pt>
                <c:pt idx="1">
                  <c:v>-0.5</c:v>
                </c:pt>
                <c:pt idx="2">
                  <c:v>5.666666666666667</c:v>
                </c:pt>
                <c:pt idx="3">
                  <c:v>0.5</c:v>
                </c:pt>
                <c:pt idx="4">
                  <c:v>0.2</c:v>
                </c:pt>
                <c:pt idx="5">
                  <c:v>2</c:v>
                </c:pt>
                <c:pt idx="6">
                  <c:v>3.4285714285714284</c:v>
                </c:pt>
                <c:pt idx="7">
                  <c:v>2</c:v>
                </c:pt>
                <c:pt idx="8">
                  <c:v>1.5555555555555556</c:v>
                </c:pt>
                <c:pt idx="9">
                  <c:v>2</c:v>
                </c:pt>
              </c:numCache>
            </c:numRef>
          </c:val>
          <c:smooth val="0"/>
        </c:ser>
        <c:axId val="29599455"/>
        <c:axId val="65068504"/>
      </c:line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 val="autoZero"/>
        <c:auto val="0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At val="1"/>
        <c:crossBetween val="between"/>
        <c:dispUnits/>
      </c:valAx>
      <c:catAx>
        <c:axId val="29599455"/>
        <c:scaling>
          <c:orientation val="minMax"/>
        </c:scaling>
        <c:axPos val="b"/>
        <c:delete val="1"/>
        <c:majorTickMark val="out"/>
        <c:minorTickMark val="none"/>
        <c:tickLblPos val="nextTo"/>
        <c:crossAx val="65068504"/>
        <c:crosses val="autoZero"/>
        <c:auto val="0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SWINGERS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6</c:v>
                </c:pt>
                <c:pt idx="1">
                  <c:v>13</c:v>
                </c:pt>
                <c:pt idx="2">
                  <c:v>20</c:v>
                </c:pt>
                <c:pt idx="3">
                  <c:v>52</c:v>
                </c:pt>
                <c:pt idx="4">
                  <c:v>63</c:v>
                </c:pt>
                <c:pt idx="5">
                  <c:v>71</c:v>
                </c:pt>
                <c:pt idx="6">
                  <c:v>74</c:v>
                </c:pt>
                <c:pt idx="7">
                  <c:v>94</c:v>
                </c:pt>
                <c:pt idx="8">
                  <c:v>96</c:v>
                </c:pt>
                <c:pt idx="9">
                  <c:v>106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NOKIA RIDERS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33</c:v>
                </c:pt>
                <c:pt idx="6">
                  <c:v>57</c:v>
                </c:pt>
                <c:pt idx="7">
                  <c:v>73</c:v>
                </c:pt>
                <c:pt idx="8">
                  <c:v>87</c:v>
                </c:pt>
                <c:pt idx="9">
                  <c:v>107</c:v>
                </c:pt>
              </c:numCache>
            </c:numRef>
          </c:val>
        </c:ser>
        <c:axId val="48745625"/>
        <c:axId val="36057442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SWINGERS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6</c:v>
                </c:pt>
                <c:pt idx="1">
                  <c:v>6.5</c:v>
                </c:pt>
                <c:pt idx="2">
                  <c:v>6.666666666666667</c:v>
                </c:pt>
                <c:pt idx="3">
                  <c:v>13</c:v>
                </c:pt>
                <c:pt idx="4">
                  <c:v>12.6</c:v>
                </c:pt>
                <c:pt idx="5">
                  <c:v>11.833333333333334</c:v>
                </c:pt>
                <c:pt idx="6">
                  <c:v>10.571428571428571</c:v>
                </c:pt>
                <c:pt idx="7">
                  <c:v>11.75</c:v>
                </c:pt>
                <c:pt idx="8">
                  <c:v>10.666666666666666</c:v>
                </c:pt>
                <c:pt idx="9">
                  <c:v>10.6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NOKIA RIDERS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2</c:v>
                </c:pt>
                <c:pt idx="1">
                  <c:v>0.5</c:v>
                </c:pt>
                <c:pt idx="2">
                  <c:v>6</c:v>
                </c:pt>
                <c:pt idx="3">
                  <c:v>5</c:v>
                </c:pt>
                <c:pt idx="4">
                  <c:v>4.2</c:v>
                </c:pt>
                <c:pt idx="5">
                  <c:v>5.5</c:v>
                </c:pt>
                <c:pt idx="6">
                  <c:v>8.142857142857142</c:v>
                </c:pt>
                <c:pt idx="7">
                  <c:v>9.125</c:v>
                </c:pt>
                <c:pt idx="8">
                  <c:v>9.666666666666666</c:v>
                </c:pt>
                <c:pt idx="9">
                  <c:v>10.7</c:v>
                </c:pt>
              </c:numCache>
            </c:numRef>
          </c:val>
          <c:smooth val="0"/>
        </c:ser>
        <c:axId val="56081523"/>
        <c:axId val="34971660"/>
      </c:line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autoZero"/>
        <c:auto val="0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At val="1"/>
        <c:crossBetween val="between"/>
        <c:dispUnits/>
      </c:valAx>
      <c:catAx>
        <c:axId val="56081523"/>
        <c:scaling>
          <c:orientation val="minMax"/>
        </c:scaling>
        <c:axPos val="b"/>
        <c:delete val="1"/>
        <c:majorTickMark val="out"/>
        <c:minorTickMark val="none"/>
        <c:tickLblPos val="nextTo"/>
        <c:crossAx val="34971660"/>
        <c:crosses val="autoZero"/>
        <c:auto val="0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SWINGERS'SCORECARD</a:t>
            </a:r>
          </a:p>
        </c:rich>
      </c:tx>
      <c:layout>
        <c:manualLayout>
          <c:xMode val="factor"/>
          <c:yMode val="factor"/>
          <c:x val="-0.01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46309485"/>
        <c:axId val="14132182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60080775"/>
        <c:axId val="3856064"/>
      </c:line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 val="autoZero"/>
        <c:auto val="0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At val="1"/>
        <c:crossBetween val="between"/>
        <c:dispUnits/>
      </c:valAx>
      <c:catAx>
        <c:axId val="60080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6064"/>
        <c:crosses val="autoZero"/>
        <c:auto val="0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NOKIA RIDER'S SCORECARD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34704577"/>
        <c:axId val="43905738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59607323"/>
        <c:axId val="66703860"/>
      </c:line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 val="autoZero"/>
        <c:auto val="0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At val="1"/>
        <c:crossBetween val="between"/>
        <c:dispUnits/>
      </c:valAx>
      <c:catAx>
        <c:axId val="59607323"/>
        <c:scaling>
          <c:orientation val="minMax"/>
        </c:scaling>
        <c:axPos val="b"/>
        <c:delete val="1"/>
        <c:majorTickMark val="out"/>
        <c:minorTickMark val="none"/>
        <c:tickLblPos val="nextTo"/>
        <c:crossAx val="66703860"/>
        <c:crosses val="autoZero"/>
        <c:auto val="0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SWINGERS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NOKIA RIDERS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63463829"/>
        <c:axId val="34303550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SWINGERS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NOKIA RIDERS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40296495"/>
        <c:axId val="27124136"/>
      </c:line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1"/>
        <c:crossBetween val="between"/>
        <c:dispUnits/>
      </c:valAx>
      <c:catAx>
        <c:axId val="40296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124136"/>
        <c:crosses val="autoZero"/>
        <c:auto val="0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21</xdr:col>
      <xdr:colOff>76200</xdr:colOff>
      <xdr:row>0</xdr:row>
      <xdr:rowOff>361950</xdr:rowOff>
    </xdr:from>
    <xdr:to>
      <xdr:col>30</xdr:col>
      <xdr:colOff>352425</xdr:colOff>
      <xdr:row>1</xdr:row>
      <xdr:rowOff>723900</xdr:rowOff>
    </xdr:to>
    <xdr:pic>
      <xdr:nvPicPr>
        <xdr:cNvPr id="7" name="Picture 7" descr="Gdc Swing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361950"/>
          <a:ext cx="2752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361950</xdr:colOff>
      <xdr:row>0</xdr:row>
      <xdr:rowOff>371475</xdr:rowOff>
    </xdr:from>
    <xdr:to>
      <xdr:col>41</xdr:col>
      <xdr:colOff>371475</xdr:colOff>
      <xdr:row>1</xdr:row>
      <xdr:rowOff>704850</xdr:rowOff>
    </xdr:to>
    <xdr:pic>
      <xdr:nvPicPr>
        <xdr:cNvPr id="8" name="Picture 8" descr="Nokia Rider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77350" y="371475"/>
          <a:ext cx="3571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68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39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40</v>
      </c>
      <c r="C6" s="24"/>
      <c r="D6" s="24"/>
      <c r="E6" s="24"/>
      <c r="F6" s="24"/>
      <c r="G6" s="24"/>
      <c r="H6" s="49" t="s">
        <v>49</v>
      </c>
      <c r="I6" s="49"/>
      <c r="J6" s="49"/>
      <c r="K6" s="49"/>
      <c r="L6" s="49"/>
      <c r="M6" s="49"/>
      <c r="N6" s="49"/>
      <c r="O6" s="49"/>
      <c r="P6" s="2"/>
      <c r="Q6" s="2"/>
      <c r="R6" s="49">
        <v>6</v>
      </c>
      <c r="S6" s="49"/>
      <c r="T6" s="2">
        <v>6</v>
      </c>
      <c r="U6" s="2">
        <f>(T6/R6*100)</f>
        <v>100</v>
      </c>
      <c r="V6" s="2">
        <v>1</v>
      </c>
      <c r="W6" s="24" t="s">
        <v>57</v>
      </c>
      <c r="X6" s="24"/>
      <c r="Y6" s="24"/>
      <c r="Z6" s="24"/>
      <c r="AA6" s="24"/>
      <c r="AB6" s="24"/>
      <c r="AC6" s="49" t="s">
        <v>49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8</v>
      </c>
      <c r="AN6" s="49"/>
      <c r="AO6" s="2">
        <v>0</v>
      </c>
      <c r="AP6" s="2">
        <f>(AO6/AM6*100)</f>
        <v>0</v>
      </c>
    </row>
    <row r="7" spans="1:42" ht="12.75">
      <c r="A7" s="3">
        <v>2</v>
      </c>
      <c r="B7" s="50" t="s">
        <v>41</v>
      </c>
      <c r="C7" s="50"/>
      <c r="D7" s="50"/>
      <c r="E7" s="50"/>
      <c r="F7" s="50"/>
      <c r="G7" s="50"/>
      <c r="H7" s="51" t="s">
        <v>49</v>
      </c>
      <c r="I7" s="51"/>
      <c r="J7" s="51"/>
      <c r="K7" s="51"/>
      <c r="L7" s="51"/>
      <c r="M7" s="51"/>
      <c r="N7" s="51"/>
      <c r="O7" s="51"/>
      <c r="P7" s="3"/>
      <c r="Q7" s="3"/>
      <c r="R7" s="51">
        <v>6</v>
      </c>
      <c r="S7" s="51"/>
      <c r="T7" s="3">
        <v>0</v>
      </c>
      <c r="U7" s="2">
        <f aca="true" t="shared" si="0" ref="U7:U13">(T7/R7*100)</f>
        <v>0</v>
      </c>
      <c r="V7" s="3">
        <v>2</v>
      </c>
      <c r="W7" s="50" t="s">
        <v>58</v>
      </c>
      <c r="X7" s="50"/>
      <c r="Y7" s="50"/>
      <c r="Z7" s="50"/>
      <c r="AA7" s="50"/>
      <c r="AB7" s="50"/>
      <c r="AC7" s="51" t="s">
        <v>49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4</v>
      </c>
      <c r="AN7" s="51"/>
      <c r="AO7" s="3">
        <v>1</v>
      </c>
      <c r="AP7" s="2">
        <f>(AO7/AM7*100)</f>
        <v>25</v>
      </c>
    </row>
    <row r="8" spans="1:42" ht="12.75">
      <c r="A8" s="2">
        <v>3</v>
      </c>
      <c r="B8" s="24" t="s">
        <v>42</v>
      </c>
      <c r="C8" s="24"/>
      <c r="D8" s="24"/>
      <c r="E8" s="24"/>
      <c r="F8" s="24"/>
      <c r="G8" s="24"/>
      <c r="H8" s="49" t="s">
        <v>49</v>
      </c>
      <c r="I8" s="49"/>
      <c r="J8" s="49"/>
      <c r="K8" s="49"/>
      <c r="L8" s="49"/>
      <c r="M8" s="49"/>
      <c r="N8" s="49"/>
      <c r="O8" s="49"/>
      <c r="P8" s="2">
        <v>1</v>
      </c>
      <c r="Q8" s="2">
        <v>3</v>
      </c>
      <c r="R8" s="49">
        <v>16</v>
      </c>
      <c r="S8" s="49"/>
      <c r="T8" s="2">
        <v>29</v>
      </c>
      <c r="U8" s="2">
        <f t="shared" si="0"/>
        <v>181.25</v>
      </c>
      <c r="V8" s="2">
        <v>3</v>
      </c>
      <c r="W8" s="24" t="s">
        <v>59</v>
      </c>
      <c r="X8" s="24"/>
      <c r="Y8" s="24"/>
      <c r="Z8" s="24"/>
      <c r="AA8" s="24"/>
      <c r="AB8" s="24"/>
      <c r="AC8" s="49" t="s">
        <v>49</v>
      </c>
      <c r="AD8" s="49"/>
      <c r="AE8" s="49"/>
      <c r="AF8" s="49"/>
      <c r="AG8" s="49"/>
      <c r="AH8" s="49"/>
      <c r="AI8" s="49"/>
      <c r="AJ8" s="49"/>
      <c r="AK8" s="2">
        <v>1</v>
      </c>
      <c r="AL8" s="2">
        <v>4</v>
      </c>
      <c r="AM8" s="49">
        <v>19</v>
      </c>
      <c r="AN8" s="49"/>
      <c r="AO8" s="2">
        <v>36</v>
      </c>
      <c r="AP8" s="2">
        <f>(AO8/AM8*100)</f>
        <v>189.4736842105263</v>
      </c>
    </row>
    <row r="9" spans="1:42" ht="12.75">
      <c r="A9" s="3">
        <v>4</v>
      </c>
      <c r="B9" s="50" t="s">
        <v>43</v>
      </c>
      <c r="C9" s="50"/>
      <c r="D9" s="50"/>
      <c r="E9" s="50"/>
      <c r="F9" s="50"/>
      <c r="G9" s="50"/>
      <c r="H9" s="51" t="s">
        <v>50</v>
      </c>
      <c r="I9" s="51"/>
      <c r="J9" s="51"/>
      <c r="K9" s="51"/>
      <c r="L9" s="51"/>
      <c r="M9" s="51" t="s">
        <v>54</v>
      </c>
      <c r="N9" s="51"/>
      <c r="O9" s="51"/>
      <c r="P9" s="3"/>
      <c r="Q9" s="3"/>
      <c r="R9" s="51">
        <v>2</v>
      </c>
      <c r="S9" s="51"/>
      <c r="T9" s="3">
        <v>0</v>
      </c>
      <c r="U9" s="2">
        <f t="shared" si="0"/>
        <v>0</v>
      </c>
      <c r="V9" s="3">
        <v>4</v>
      </c>
      <c r="W9" s="50" t="s">
        <v>54</v>
      </c>
      <c r="X9" s="50"/>
      <c r="Y9" s="50"/>
      <c r="Z9" s="50"/>
      <c r="AA9" s="50"/>
      <c r="AB9" s="50"/>
      <c r="AC9" s="51" t="s">
        <v>51</v>
      </c>
      <c r="AD9" s="51"/>
      <c r="AE9" s="51"/>
      <c r="AF9" s="51"/>
      <c r="AG9" s="51"/>
      <c r="AH9" s="51" t="s">
        <v>63</v>
      </c>
      <c r="AI9" s="51"/>
      <c r="AJ9" s="51"/>
      <c r="AK9" s="3">
        <v>0</v>
      </c>
      <c r="AL9" s="3">
        <v>0</v>
      </c>
      <c r="AM9" s="51">
        <v>4</v>
      </c>
      <c r="AN9" s="51"/>
      <c r="AO9" s="3">
        <v>4</v>
      </c>
      <c r="AP9" s="2">
        <f>(AO9/AM9*100)</f>
        <v>100</v>
      </c>
    </row>
    <row r="10" spans="1:42" ht="12.75">
      <c r="A10" s="2">
        <v>5</v>
      </c>
      <c r="B10" s="24" t="s">
        <v>44</v>
      </c>
      <c r="C10" s="24"/>
      <c r="D10" s="24"/>
      <c r="E10" s="24"/>
      <c r="F10" s="24"/>
      <c r="G10" s="24"/>
      <c r="H10" s="49" t="s">
        <v>51</v>
      </c>
      <c r="I10" s="49"/>
      <c r="J10" s="49"/>
      <c r="K10" s="49"/>
      <c r="L10" s="49"/>
      <c r="M10" s="49" t="s">
        <v>55</v>
      </c>
      <c r="N10" s="49"/>
      <c r="O10" s="49"/>
      <c r="P10" s="2">
        <v>1</v>
      </c>
      <c r="Q10" s="2">
        <v>2</v>
      </c>
      <c r="R10" s="49">
        <v>11</v>
      </c>
      <c r="S10" s="49"/>
      <c r="T10" s="2">
        <v>20</v>
      </c>
      <c r="U10" s="2">
        <f t="shared" si="0"/>
        <v>181.8181818181818</v>
      </c>
      <c r="V10" s="2">
        <v>5</v>
      </c>
      <c r="W10" s="24" t="s">
        <v>62</v>
      </c>
      <c r="X10" s="24"/>
      <c r="Y10" s="24"/>
      <c r="Z10" s="24"/>
      <c r="AA10" s="24"/>
      <c r="AB10" s="24"/>
      <c r="AC10" s="49" t="s">
        <v>49</v>
      </c>
      <c r="AD10" s="49"/>
      <c r="AE10" s="49"/>
      <c r="AF10" s="49"/>
      <c r="AG10" s="49"/>
      <c r="AH10" s="49"/>
      <c r="AI10" s="49"/>
      <c r="AJ10" s="49"/>
      <c r="AK10" s="2">
        <v>2</v>
      </c>
      <c r="AL10" s="2">
        <v>3</v>
      </c>
      <c r="AM10" s="49">
        <v>16</v>
      </c>
      <c r="AN10" s="49"/>
      <c r="AO10" s="2">
        <v>32</v>
      </c>
      <c r="AP10" s="2">
        <f>(AO10/AM10*100)</f>
        <v>200</v>
      </c>
    </row>
    <row r="11" spans="1:42" ht="12.75">
      <c r="A11" s="3">
        <v>6</v>
      </c>
      <c r="B11" s="50" t="s">
        <v>45</v>
      </c>
      <c r="C11" s="50"/>
      <c r="D11" s="50"/>
      <c r="E11" s="50"/>
      <c r="F11" s="50"/>
      <c r="G11" s="50"/>
      <c r="H11" s="51" t="s">
        <v>50</v>
      </c>
      <c r="I11" s="51"/>
      <c r="J11" s="51"/>
      <c r="K11" s="51"/>
      <c r="L11" s="51"/>
      <c r="M11" s="51" t="s">
        <v>54</v>
      </c>
      <c r="N11" s="51"/>
      <c r="O11" s="51"/>
      <c r="P11" s="3"/>
      <c r="Q11" s="3"/>
      <c r="R11" s="51">
        <v>3</v>
      </c>
      <c r="S11" s="51"/>
      <c r="T11" s="3">
        <v>2</v>
      </c>
      <c r="U11" s="2">
        <f t="shared" si="0"/>
        <v>66.66666666666666</v>
      </c>
      <c r="V11" s="3">
        <v>6</v>
      </c>
      <c r="W11" s="50"/>
      <c r="X11" s="50"/>
      <c r="Y11" s="50"/>
      <c r="Z11" s="50"/>
      <c r="AA11" s="50"/>
      <c r="AB11" s="50"/>
      <c r="AC11" s="51"/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24" t="s">
        <v>46</v>
      </c>
      <c r="C12" s="24"/>
      <c r="D12" s="24"/>
      <c r="E12" s="24"/>
      <c r="F12" s="24"/>
      <c r="G12" s="24"/>
      <c r="H12" s="49" t="s">
        <v>52</v>
      </c>
      <c r="I12" s="49"/>
      <c r="J12" s="49"/>
      <c r="K12" s="49"/>
      <c r="L12" s="49"/>
      <c r="M12" s="49" t="s">
        <v>56</v>
      </c>
      <c r="N12" s="49"/>
      <c r="O12" s="49"/>
      <c r="P12" s="2">
        <v>2</v>
      </c>
      <c r="Q12" s="2">
        <v>1</v>
      </c>
      <c r="R12" s="49">
        <v>15</v>
      </c>
      <c r="S12" s="49"/>
      <c r="T12" s="2">
        <v>20</v>
      </c>
      <c r="U12" s="2">
        <f t="shared" si="0"/>
        <v>133.33333333333331</v>
      </c>
      <c r="V12" s="2">
        <v>7</v>
      </c>
      <c r="W12" s="24"/>
      <c r="X12" s="24"/>
      <c r="Y12" s="24"/>
      <c r="Z12" s="24"/>
      <c r="AA12" s="24"/>
      <c r="AB12" s="24"/>
      <c r="AC12" s="49"/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 t="s">
        <v>47</v>
      </c>
      <c r="C13" s="50"/>
      <c r="D13" s="50"/>
      <c r="E13" s="50"/>
      <c r="F13" s="50"/>
      <c r="G13" s="50"/>
      <c r="H13" s="51" t="s">
        <v>53</v>
      </c>
      <c r="I13" s="51"/>
      <c r="J13" s="51"/>
      <c r="K13" s="51"/>
      <c r="L13" s="51"/>
      <c r="M13" s="51"/>
      <c r="N13" s="51"/>
      <c r="O13" s="51"/>
      <c r="P13" s="3"/>
      <c r="Q13" s="3"/>
      <c r="R13" s="51">
        <v>1</v>
      </c>
      <c r="S13" s="51"/>
      <c r="T13" s="3">
        <v>0</v>
      </c>
      <c r="U13" s="2">
        <f t="shared" si="0"/>
        <v>0</v>
      </c>
      <c r="V13" s="3">
        <v>8</v>
      </c>
      <c r="W13" s="50"/>
      <c r="X13" s="50"/>
      <c r="Y13" s="50"/>
      <c r="Z13" s="50"/>
      <c r="AA13" s="50"/>
      <c r="AB13" s="50"/>
      <c r="AC13" s="51"/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 t="s">
        <v>48</v>
      </c>
      <c r="C14" s="24"/>
      <c r="D14" s="24"/>
      <c r="E14" s="24"/>
      <c r="F14" s="24"/>
      <c r="G14" s="24"/>
      <c r="H14" s="49" t="s">
        <v>49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/>
      <c r="X14" s="24"/>
      <c r="Y14" s="24"/>
      <c r="Z14" s="24"/>
      <c r="AA14" s="24"/>
      <c r="AB14" s="24"/>
      <c r="AC14" s="49"/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24</v>
      </c>
      <c r="F17" s="52"/>
      <c r="G17" s="52"/>
      <c r="H17" s="22" t="s">
        <v>5</v>
      </c>
      <c r="I17" s="22"/>
      <c r="J17" s="22"/>
      <c r="K17" s="22"/>
      <c r="L17" s="52">
        <v>5</v>
      </c>
      <c r="M17" s="52"/>
      <c r="N17" s="22" t="s">
        <v>6</v>
      </c>
      <c r="O17" s="22"/>
      <c r="P17" s="22"/>
      <c r="Q17" s="52">
        <f>(T6+T7+T8+T9+T10+T11+T12+T13+T14+T15+T16+E17+L17)</f>
        <v>106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22</v>
      </c>
      <c r="AA17" s="52"/>
      <c r="AB17" s="52"/>
      <c r="AC17" s="22" t="s">
        <v>5</v>
      </c>
      <c r="AD17" s="22"/>
      <c r="AE17" s="22"/>
      <c r="AF17" s="22"/>
      <c r="AG17" s="52">
        <v>12</v>
      </c>
      <c r="AH17" s="52"/>
      <c r="AI17" s="22" t="s">
        <v>6</v>
      </c>
      <c r="AJ17" s="22"/>
      <c r="AK17" s="22"/>
      <c r="AL17" s="52">
        <f>(AO6+AO7+AO8+AO9+AO10+AO11+AO12+AO13+AO14+AO15+AO16+Z17+AG17)</f>
        <v>107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39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38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57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1</v>
      </c>
      <c r="M62" s="3">
        <v>2</v>
      </c>
      <c r="N62" s="3">
        <f aca="true" t="shared" si="1" ref="N62:N68">(L62/J62)</f>
        <v>1</v>
      </c>
      <c r="O62" s="17" t="s">
        <v>20</v>
      </c>
      <c r="P62" s="18"/>
      <c r="Q62" s="18"/>
      <c r="R62" s="18"/>
      <c r="S62" s="19"/>
      <c r="T62" s="17">
        <v>14</v>
      </c>
      <c r="U62" s="19"/>
      <c r="V62" s="3">
        <v>1</v>
      </c>
      <c r="W62" s="14" t="s">
        <v>41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0</v>
      </c>
      <c r="AH62" s="3">
        <v>0</v>
      </c>
      <c r="AI62" s="3">
        <f aca="true" t="shared" si="2" ref="AI62:AI68">(AG62/AE62)</f>
        <v>0</v>
      </c>
      <c r="AJ62" s="17" t="s">
        <v>20</v>
      </c>
      <c r="AK62" s="18"/>
      <c r="AL62" s="18"/>
      <c r="AM62" s="18"/>
      <c r="AN62" s="19"/>
      <c r="AO62" s="17">
        <v>20</v>
      </c>
      <c r="AP62" s="19"/>
    </row>
    <row r="63" spans="1:42" ht="12.75">
      <c r="A63" s="2">
        <v>2</v>
      </c>
      <c r="B63" s="25" t="s">
        <v>58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1</v>
      </c>
      <c r="M63" s="2">
        <v>0</v>
      </c>
      <c r="N63" s="3">
        <f t="shared" si="1"/>
        <v>1</v>
      </c>
      <c r="O63" s="28" t="s">
        <v>21</v>
      </c>
      <c r="P63" s="29"/>
      <c r="Q63" s="29"/>
      <c r="R63" s="29"/>
      <c r="S63" s="30"/>
      <c r="T63" s="28">
        <v>70</v>
      </c>
      <c r="U63" s="30"/>
      <c r="V63" s="2">
        <v>2</v>
      </c>
      <c r="W63" s="25" t="s">
        <v>40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1</v>
      </c>
      <c r="AH63" s="2">
        <v>0</v>
      </c>
      <c r="AI63" s="3">
        <f t="shared" si="2"/>
        <v>1</v>
      </c>
      <c r="AJ63" s="28" t="s">
        <v>21</v>
      </c>
      <c r="AK63" s="29"/>
      <c r="AL63" s="29"/>
      <c r="AM63" s="29"/>
      <c r="AN63" s="30"/>
      <c r="AO63" s="28"/>
      <c r="AP63" s="30"/>
    </row>
    <row r="64" spans="1:42" ht="12.75">
      <c r="A64" s="3">
        <v>3</v>
      </c>
      <c r="B64" s="14" t="s">
        <v>54</v>
      </c>
      <c r="C64" s="15"/>
      <c r="D64" s="15"/>
      <c r="E64" s="15"/>
      <c r="F64" s="15"/>
      <c r="G64" s="15"/>
      <c r="H64" s="15"/>
      <c r="I64" s="16"/>
      <c r="J64" s="3">
        <v>2</v>
      </c>
      <c r="K64" s="3"/>
      <c r="L64" s="3">
        <v>11</v>
      </c>
      <c r="M64" s="3">
        <v>0</v>
      </c>
      <c r="N64" s="3">
        <f t="shared" si="1"/>
        <v>5.5</v>
      </c>
      <c r="O64" s="17" t="s">
        <v>22</v>
      </c>
      <c r="P64" s="18"/>
      <c r="Q64" s="18"/>
      <c r="R64" s="18"/>
      <c r="S64" s="19"/>
      <c r="T64" s="17">
        <v>106</v>
      </c>
      <c r="U64" s="19"/>
      <c r="V64" s="3">
        <v>3</v>
      </c>
      <c r="W64" s="14" t="s">
        <v>63</v>
      </c>
      <c r="X64" s="15"/>
      <c r="Y64" s="15"/>
      <c r="Z64" s="15"/>
      <c r="AA64" s="15"/>
      <c r="AB64" s="15"/>
      <c r="AC64" s="15"/>
      <c r="AD64" s="16"/>
      <c r="AE64" s="3">
        <v>2</v>
      </c>
      <c r="AF64" s="3"/>
      <c r="AG64" s="3">
        <v>5</v>
      </c>
      <c r="AH64" s="3">
        <v>1</v>
      </c>
      <c r="AI64" s="3">
        <f t="shared" si="2"/>
        <v>2.5</v>
      </c>
      <c r="AJ64" s="17" t="s">
        <v>22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5" t="s">
        <v>47</v>
      </c>
      <c r="C65" s="26"/>
      <c r="D65" s="26"/>
      <c r="E65" s="26"/>
      <c r="F65" s="26"/>
      <c r="G65" s="26"/>
      <c r="H65" s="26"/>
      <c r="I65" s="27"/>
      <c r="J65" s="2">
        <v>1</v>
      </c>
      <c r="K65" s="2"/>
      <c r="L65" s="2">
        <v>26</v>
      </c>
      <c r="M65" s="2">
        <v>0</v>
      </c>
      <c r="N65" s="3">
        <f t="shared" si="1"/>
        <v>26</v>
      </c>
      <c r="O65" s="28" t="s">
        <v>23</v>
      </c>
      <c r="P65" s="29"/>
      <c r="Q65" s="29"/>
      <c r="R65" s="29"/>
      <c r="S65" s="30"/>
      <c r="T65" s="28">
        <v>106</v>
      </c>
      <c r="U65" s="30"/>
      <c r="V65" s="2">
        <v>4</v>
      </c>
      <c r="W65" s="25" t="s">
        <v>64</v>
      </c>
      <c r="X65" s="26"/>
      <c r="Y65" s="26"/>
      <c r="Z65" s="26"/>
      <c r="AA65" s="26"/>
      <c r="AB65" s="26"/>
      <c r="AC65" s="26"/>
      <c r="AD65" s="27"/>
      <c r="AE65" s="2">
        <v>2</v>
      </c>
      <c r="AF65" s="2"/>
      <c r="AG65" s="2">
        <v>11</v>
      </c>
      <c r="AH65" s="2">
        <v>0</v>
      </c>
      <c r="AI65" s="3">
        <f t="shared" si="2"/>
        <v>5.5</v>
      </c>
      <c r="AJ65" s="28" t="s">
        <v>23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 t="s">
        <v>56</v>
      </c>
      <c r="C66" s="15"/>
      <c r="D66" s="15"/>
      <c r="E66" s="15"/>
      <c r="F66" s="15"/>
      <c r="G66" s="15"/>
      <c r="H66" s="15"/>
      <c r="I66" s="16"/>
      <c r="J66" s="3">
        <v>2</v>
      </c>
      <c r="K66" s="3"/>
      <c r="L66" s="3">
        <v>19</v>
      </c>
      <c r="M66" s="3">
        <v>1</v>
      </c>
      <c r="N66" s="3">
        <f t="shared" si="1"/>
        <v>9.5</v>
      </c>
      <c r="O66" s="17" t="s">
        <v>24</v>
      </c>
      <c r="P66" s="18"/>
      <c r="Q66" s="18"/>
      <c r="R66" s="18"/>
      <c r="S66" s="19"/>
      <c r="T66" s="17">
        <v>106</v>
      </c>
      <c r="U66" s="19"/>
      <c r="V66" s="3">
        <v>5</v>
      </c>
      <c r="W66" s="14" t="s">
        <v>44</v>
      </c>
      <c r="X66" s="15"/>
      <c r="Y66" s="15"/>
      <c r="Z66" s="15"/>
      <c r="AA66" s="15"/>
      <c r="AB66" s="15"/>
      <c r="AC66" s="15"/>
      <c r="AD66" s="16"/>
      <c r="AE66" s="3">
        <v>2</v>
      </c>
      <c r="AF66" s="3"/>
      <c r="AG66" s="3">
        <v>26</v>
      </c>
      <c r="AH66" s="3">
        <v>0</v>
      </c>
      <c r="AI66" s="3">
        <f t="shared" si="2"/>
        <v>13</v>
      </c>
      <c r="AJ66" s="17" t="s">
        <v>24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 t="s">
        <v>55</v>
      </c>
      <c r="C67" s="26"/>
      <c r="D67" s="26"/>
      <c r="E67" s="26"/>
      <c r="F67" s="26"/>
      <c r="G67" s="26"/>
      <c r="H67" s="26"/>
      <c r="I67" s="27"/>
      <c r="J67" s="2">
        <v>2</v>
      </c>
      <c r="K67" s="2"/>
      <c r="L67" s="2">
        <v>17</v>
      </c>
      <c r="M67" s="2">
        <v>1</v>
      </c>
      <c r="N67" s="3">
        <f t="shared" si="1"/>
        <v>8.5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45</v>
      </c>
      <c r="X67" s="26"/>
      <c r="Y67" s="26"/>
      <c r="Z67" s="26"/>
      <c r="AA67" s="26"/>
      <c r="AB67" s="26"/>
      <c r="AC67" s="26"/>
      <c r="AD67" s="27"/>
      <c r="AE67" s="2">
        <v>1</v>
      </c>
      <c r="AF67" s="2"/>
      <c r="AG67" s="2">
        <v>14</v>
      </c>
      <c r="AH67" s="2">
        <v>0</v>
      </c>
      <c r="AI67" s="3">
        <f t="shared" si="2"/>
        <v>14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59</v>
      </c>
      <c r="C68" s="15"/>
      <c r="D68" s="15"/>
      <c r="E68" s="15"/>
      <c r="F68" s="15"/>
      <c r="G68" s="15"/>
      <c r="H68" s="15"/>
      <c r="I68" s="16"/>
      <c r="J68" s="3">
        <v>1</v>
      </c>
      <c r="K68" s="3"/>
      <c r="L68" s="3">
        <v>2</v>
      </c>
      <c r="M68" s="3">
        <v>0</v>
      </c>
      <c r="N68" s="3">
        <f t="shared" si="1"/>
        <v>2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47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16</v>
      </c>
      <c r="AH68" s="3">
        <v>0</v>
      </c>
      <c r="AI68" s="3">
        <f t="shared" si="2"/>
        <v>16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3"/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5</v>
      </c>
      <c r="M72" s="32"/>
      <c r="N72" s="32"/>
      <c r="O72" s="48" t="s">
        <v>60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6</v>
      </c>
      <c r="AH72" s="32"/>
      <c r="AI72" s="32"/>
      <c r="AJ72" s="48" t="s">
        <v>60</v>
      </c>
      <c r="AK72" s="48"/>
      <c r="AL72" s="48"/>
      <c r="AM72" s="48"/>
      <c r="AN72" s="48"/>
      <c r="AO72" s="48"/>
      <c r="AP72" s="48"/>
    </row>
    <row r="73" spans="1:42" ht="12.75">
      <c r="A73" s="31" t="s">
        <v>60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5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60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12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19</v>
      </c>
      <c r="M74" s="32"/>
      <c r="N74" s="32"/>
      <c r="O74" s="38" t="s">
        <v>61</v>
      </c>
      <c r="P74" s="39"/>
      <c r="Q74" s="38">
        <v>5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16</v>
      </c>
      <c r="AH74" s="32"/>
      <c r="AI74" s="32"/>
      <c r="AJ74" s="38" t="s">
        <v>61</v>
      </c>
      <c r="AK74" s="39"/>
      <c r="AL74" s="38">
        <v>12</v>
      </c>
      <c r="AM74" s="44"/>
      <c r="AN74" s="39"/>
      <c r="AO74" s="38">
        <v>0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106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107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6">
      <selection activeCell="C57" sqref="C57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6</v>
      </c>
      <c r="C3" s="6">
        <f aca="true" t="shared" si="0" ref="C3:C12">B3/A3</f>
        <v>6</v>
      </c>
      <c r="D3" s="6">
        <v>0</v>
      </c>
      <c r="E3" s="6">
        <v>6</v>
      </c>
    </row>
    <row r="4" spans="1:5" ht="12.75">
      <c r="A4" s="6">
        <v>2</v>
      </c>
      <c r="B4" s="6">
        <f aca="true" t="shared" si="1" ref="B4:B12">E4-E3</f>
        <v>7</v>
      </c>
      <c r="C4" s="6">
        <f t="shared" si="0"/>
        <v>3.5</v>
      </c>
      <c r="D4" s="6">
        <v>0</v>
      </c>
      <c r="E4" s="6">
        <v>13</v>
      </c>
    </row>
    <row r="5" spans="1:5" ht="12.75">
      <c r="A5" s="6">
        <v>3</v>
      </c>
      <c r="B5" s="6">
        <f t="shared" si="1"/>
        <v>7</v>
      </c>
      <c r="C5" s="6">
        <f t="shared" si="0"/>
        <v>2.3333333333333335</v>
      </c>
      <c r="D5" s="6">
        <v>0</v>
      </c>
      <c r="E5" s="6">
        <v>20</v>
      </c>
    </row>
    <row r="6" spans="1:5" ht="12.75">
      <c r="A6" s="6">
        <v>4</v>
      </c>
      <c r="B6" s="6">
        <f t="shared" si="1"/>
        <v>32</v>
      </c>
      <c r="C6" s="6">
        <f t="shared" si="0"/>
        <v>8</v>
      </c>
      <c r="D6" s="6">
        <v>0</v>
      </c>
      <c r="E6" s="6">
        <v>52</v>
      </c>
    </row>
    <row r="7" spans="1:5" ht="12.75">
      <c r="A7" s="6">
        <v>5</v>
      </c>
      <c r="B7" s="6">
        <f t="shared" si="1"/>
        <v>11</v>
      </c>
      <c r="C7" s="6">
        <f t="shared" si="0"/>
        <v>2.2</v>
      </c>
      <c r="D7" s="6">
        <v>0</v>
      </c>
      <c r="E7" s="6">
        <v>63</v>
      </c>
    </row>
    <row r="8" spans="1:5" ht="12.75">
      <c r="A8" s="6">
        <v>6</v>
      </c>
      <c r="B8" s="6">
        <f t="shared" si="1"/>
        <v>8</v>
      </c>
      <c r="C8" s="6">
        <f t="shared" si="0"/>
        <v>1.3333333333333333</v>
      </c>
      <c r="D8" s="6">
        <v>0</v>
      </c>
      <c r="E8" s="6">
        <v>71</v>
      </c>
    </row>
    <row r="9" spans="1:5" ht="12.75">
      <c r="A9" s="6">
        <v>7</v>
      </c>
      <c r="B9" s="6">
        <f>E9-E8</f>
        <v>3</v>
      </c>
      <c r="C9" s="6">
        <f t="shared" si="0"/>
        <v>0.42857142857142855</v>
      </c>
      <c r="D9" s="6">
        <v>0</v>
      </c>
      <c r="E9" s="6">
        <v>74</v>
      </c>
    </row>
    <row r="10" spans="1:5" ht="12.75">
      <c r="A10" s="6">
        <v>8</v>
      </c>
      <c r="B10" s="6">
        <f t="shared" si="1"/>
        <v>20</v>
      </c>
      <c r="C10" s="6">
        <f t="shared" si="0"/>
        <v>2.5</v>
      </c>
      <c r="D10" s="6">
        <v>0</v>
      </c>
      <c r="E10" s="6">
        <v>94</v>
      </c>
    </row>
    <row r="11" spans="1:5" ht="12.75">
      <c r="A11" s="6">
        <v>9</v>
      </c>
      <c r="B11" s="6">
        <f t="shared" si="1"/>
        <v>2</v>
      </c>
      <c r="C11" s="6">
        <f t="shared" si="0"/>
        <v>0.2222222222222222</v>
      </c>
      <c r="D11" s="6">
        <v>0</v>
      </c>
      <c r="E11" s="6">
        <v>96</v>
      </c>
    </row>
    <row r="12" spans="1:5" ht="12.75">
      <c r="A12" s="6">
        <v>10</v>
      </c>
      <c r="B12" s="6">
        <f t="shared" si="1"/>
        <v>10</v>
      </c>
      <c r="C12" s="6">
        <f t="shared" si="0"/>
        <v>1</v>
      </c>
      <c r="D12" s="6">
        <v>0</v>
      </c>
      <c r="E12" s="6">
        <v>106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2</v>
      </c>
      <c r="C30" s="6">
        <f aca="true" t="shared" si="3" ref="C30:C39">B30/A30</f>
        <v>2</v>
      </c>
      <c r="D30" s="6">
        <v>0</v>
      </c>
      <c r="E30" s="6">
        <v>2</v>
      </c>
    </row>
    <row r="31" spans="1:5" ht="12.75">
      <c r="A31" s="6">
        <v>2</v>
      </c>
      <c r="B31" s="6">
        <f t="shared" si="2"/>
        <v>-1</v>
      </c>
      <c r="C31" s="6">
        <f t="shared" si="3"/>
        <v>-0.5</v>
      </c>
      <c r="D31" s="6">
        <v>0</v>
      </c>
      <c r="E31" s="6">
        <v>1</v>
      </c>
    </row>
    <row r="32" spans="1:5" ht="12.75">
      <c r="A32" s="6">
        <v>3</v>
      </c>
      <c r="B32" s="6">
        <f t="shared" si="2"/>
        <v>17</v>
      </c>
      <c r="C32" s="6">
        <f t="shared" si="3"/>
        <v>5.666666666666667</v>
      </c>
      <c r="D32" s="6">
        <v>0</v>
      </c>
      <c r="E32" s="6">
        <v>18</v>
      </c>
    </row>
    <row r="33" spans="1:5" ht="12.75">
      <c r="A33" s="6">
        <v>4</v>
      </c>
      <c r="B33" s="6">
        <f t="shared" si="2"/>
        <v>2</v>
      </c>
      <c r="C33" s="6">
        <f t="shared" si="3"/>
        <v>0.5</v>
      </c>
      <c r="D33" s="6">
        <v>0</v>
      </c>
      <c r="E33" s="6">
        <v>20</v>
      </c>
    </row>
    <row r="34" spans="1:5" ht="12.75">
      <c r="A34" s="6">
        <v>5</v>
      </c>
      <c r="B34" s="6">
        <f t="shared" si="2"/>
        <v>1</v>
      </c>
      <c r="C34" s="6">
        <f t="shared" si="3"/>
        <v>0.2</v>
      </c>
      <c r="D34" s="6">
        <v>0</v>
      </c>
      <c r="E34" s="6">
        <v>21</v>
      </c>
    </row>
    <row r="35" spans="1:5" ht="12.75">
      <c r="A35" s="6">
        <v>6</v>
      </c>
      <c r="B35" s="6">
        <f t="shared" si="2"/>
        <v>12</v>
      </c>
      <c r="C35" s="6">
        <f t="shared" si="3"/>
        <v>2</v>
      </c>
      <c r="D35" s="6">
        <v>0</v>
      </c>
      <c r="E35" s="6">
        <v>33</v>
      </c>
    </row>
    <row r="36" spans="1:5" ht="12.75">
      <c r="A36" s="6">
        <v>7</v>
      </c>
      <c r="B36" s="6">
        <f t="shared" si="2"/>
        <v>24</v>
      </c>
      <c r="C36" s="6">
        <f t="shared" si="3"/>
        <v>3.4285714285714284</v>
      </c>
      <c r="D36" s="6">
        <v>0</v>
      </c>
      <c r="E36" s="6">
        <v>57</v>
      </c>
    </row>
    <row r="37" spans="1:5" ht="12.75">
      <c r="A37" s="6">
        <v>8</v>
      </c>
      <c r="B37" s="6">
        <f t="shared" si="2"/>
        <v>16</v>
      </c>
      <c r="C37" s="6">
        <f t="shared" si="3"/>
        <v>2</v>
      </c>
      <c r="D37" s="6">
        <v>0</v>
      </c>
      <c r="E37" s="6">
        <v>73</v>
      </c>
    </row>
    <row r="38" spans="1:5" ht="12.75">
      <c r="A38" s="6">
        <v>9</v>
      </c>
      <c r="B38" s="6">
        <f t="shared" si="2"/>
        <v>14</v>
      </c>
      <c r="C38" s="6">
        <f t="shared" si="3"/>
        <v>1.5555555555555556</v>
      </c>
      <c r="D38" s="6">
        <v>0</v>
      </c>
      <c r="E38" s="6">
        <v>87</v>
      </c>
    </row>
    <row r="39" spans="1:5" ht="12.75">
      <c r="A39" s="6">
        <v>10</v>
      </c>
      <c r="B39" s="6">
        <f t="shared" si="2"/>
        <v>20</v>
      </c>
      <c r="C39" s="6">
        <f t="shared" si="3"/>
        <v>2</v>
      </c>
      <c r="D39" s="6">
        <v>0</v>
      </c>
      <c r="E39" s="6">
        <v>107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38</v>
      </c>
      <c r="C46" s="7" t="s">
        <v>39</v>
      </c>
      <c r="D46" s="7" t="s">
        <v>65</v>
      </c>
      <c r="E46" s="7" t="s">
        <v>66</v>
      </c>
      <c r="F46" s="6" t="s">
        <v>33</v>
      </c>
      <c r="K46" s="6"/>
      <c r="L46" s="6"/>
    </row>
    <row r="47" spans="1:12" ht="12.75">
      <c r="A47" s="6">
        <v>1</v>
      </c>
      <c r="B47" s="6">
        <v>6</v>
      </c>
      <c r="C47" s="6">
        <v>2</v>
      </c>
      <c r="D47" s="6">
        <f aca="true" t="shared" si="4" ref="D47:D56">B47/A47</f>
        <v>6</v>
      </c>
      <c r="E47" s="6">
        <f>C47/A47</f>
        <v>2</v>
      </c>
      <c r="F47" s="6">
        <v>1</v>
      </c>
      <c r="K47" s="6"/>
      <c r="L47" s="6"/>
    </row>
    <row r="48" spans="1:12" ht="12.75">
      <c r="A48" s="6">
        <v>2</v>
      </c>
      <c r="B48" s="6">
        <v>13</v>
      </c>
      <c r="C48" s="6">
        <v>1</v>
      </c>
      <c r="D48" s="6">
        <f t="shared" si="4"/>
        <v>6.5</v>
      </c>
      <c r="E48" s="6">
        <f aca="true" t="shared" si="5" ref="E48:E56">C48/A48</f>
        <v>0.5</v>
      </c>
      <c r="F48" s="6">
        <v>2</v>
      </c>
      <c r="K48" s="6"/>
      <c r="L48" s="6"/>
    </row>
    <row r="49" spans="1:12" ht="12.75">
      <c r="A49" s="6">
        <v>3</v>
      </c>
      <c r="B49" s="6">
        <v>20</v>
      </c>
      <c r="C49" s="6">
        <v>18</v>
      </c>
      <c r="D49" s="6">
        <f t="shared" si="4"/>
        <v>6.666666666666667</v>
      </c>
      <c r="E49" s="6">
        <f t="shared" si="5"/>
        <v>6</v>
      </c>
      <c r="F49" s="6">
        <v>3</v>
      </c>
      <c r="K49" s="6"/>
      <c r="L49" s="6"/>
    </row>
    <row r="50" spans="1:12" ht="12.75">
      <c r="A50" s="6">
        <v>4</v>
      </c>
      <c r="B50" s="6">
        <v>52</v>
      </c>
      <c r="C50" s="6">
        <v>20</v>
      </c>
      <c r="D50" s="6">
        <f t="shared" si="4"/>
        <v>13</v>
      </c>
      <c r="E50" s="6">
        <f t="shared" si="5"/>
        <v>5</v>
      </c>
      <c r="F50" s="6">
        <v>4</v>
      </c>
      <c r="K50" s="6"/>
      <c r="L50" s="6"/>
    </row>
    <row r="51" spans="1:12" ht="12.75">
      <c r="A51" s="6">
        <v>5</v>
      </c>
      <c r="B51" s="6">
        <v>63</v>
      </c>
      <c r="C51" s="6">
        <v>21</v>
      </c>
      <c r="D51" s="6">
        <f t="shared" si="4"/>
        <v>12.6</v>
      </c>
      <c r="E51" s="6">
        <f t="shared" si="5"/>
        <v>4.2</v>
      </c>
      <c r="F51" s="6">
        <v>5</v>
      </c>
      <c r="K51" s="6"/>
      <c r="L51" s="6"/>
    </row>
    <row r="52" spans="1:12" ht="12.75">
      <c r="A52" s="6">
        <v>6</v>
      </c>
      <c r="B52" s="6">
        <v>71</v>
      </c>
      <c r="C52" s="6">
        <v>33</v>
      </c>
      <c r="D52" s="6">
        <f t="shared" si="4"/>
        <v>11.833333333333334</v>
      </c>
      <c r="E52" s="6">
        <f t="shared" si="5"/>
        <v>5.5</v>
      </c>
      <c r="F52" s="6">
        <v>6</v>
      </c>
      <c r="K52" s="6"/>
      <c r="L52" s="6"/>
    </row>
    <row r="53" spans="1:12" ht="12.75">
      <c r="A53" s="6">
        <v>7</v>
      </c>
      <c r="B53" s="6">
        <v>74</v>
      </c>
      <c r="C53" s="6">
        <v>57</v>
      </c>
      <c r="D53" s="6">
        <f t="shared" si="4"/>
        <v>10.571428571428571</v>
      </c>
      <c r="E53" s="6">
        <f t="shared" si="5"/>
        <v>8.142857142857142</v>
      </c>
      <c r="F53" s="6">
        <v>7</v>
      </c>
      <c r="K53" s="6"/>
      <c r="L53" s="6"/>
    </row>
    <row r="54" spans="1:12" ht="12.75">
      <c r="A54" s="6">
        <v>8</v>
      </c>
      <c r="B54" s="6">
        <v>94</v>
      </c>
      <c r="C54" s="6">
        <v>73</v>
      </c>
      <c r="D54" s="6">
        <f t="shared" si="4"/>
        <v>11.75</v>
      </c>
      <c r="E54" s="6">
        <f t="shared" si="5"/>
        <v>9.125</v>
      </c>
      <c r="F54" s="6">
        <v>8</v>
      </c>
      <c r="K54" s="6"/>
      <c r="L54" s="6"/>
    </row>
    <row r="55" spans="1:12" ht="12.75">
      <c r="A55" s="6">
        <v>9</v>
      </c>
      <c r="B55" s="6">
        <v>96</v>
      </c>
      <c r="C55" s="6">
        <v>87</v>
      </c>
      <c r="D55" s="6">
        <f t="shared" si="4"/>
        <v>10.666666666666666</v>
      </c>
      <c r="E55" s="6">
        <f>C55/A55</f>
        <v>9.666666666666666</v>
      </c>
      <c r="F55" s="6">
        <v>9</v>
      </c>
      <c r="K55" s="6"/>
      <c r="L55" s="6"/>
    </row>
    <row r="56" spans="1:12" ht="12.75">
      <c r="A56" s="6">
        <v>10</v>
      </c>
      <c r="B56" s="6">
        <v>106</v>
      </c>
      <c r="C56" s="6">
        <v>107</v>
      </c>
      <c r="D56" s="6">
        <f t="shared" si="4"/>
        <v>10.6</v>
      </c>
      <c r="E56" s="6">
        <f t="shared" si="5"/>
        <v>10.7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2015-10-15T17:06:31Z</dcterms:modified>
  <cp:category/>
  <cp:version/>
  <cp:contentType/>
  <cp:contentStatus/>
</cp:coreProperties>
</file>